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Drive\Maine\Projects\2018\Fact-Sheet-FSMA Exemptions\PSR\"/>
    </mc:Choice>
  </mc:AlternateContent>
  <bookViews>
    <workbookView xWindow="0" yWindow="0" windowWidth="28800" windowHeight="12225"/>
  </bookViews>
  <sheets>
    <sheet name="Year 2019" sheetId="4"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1" i="4" l="1"/>
  <c r="F23" i="4"/>
  <c r="F15" i="4"/>
  <c r="A34" i="4" l="1"/>
  <c r="A40" i="4" l="1"/>
  <c r="A37" i="4"/>
  <c r="A43" i="4" l="1"/>
  <c r="A46" i="4" l="1"/>
  <c r="A49" i="4" s="1"/>
</calcChain>
</file>

<file path=xl/sharedStrings.xml><?xml version="1.0" encoding="utf-8"?>
<sst xmlns="http://schemas.openxmlformats.org/spreadsheetml/2006/main" count="29" uniqueCount="22">
  <si>
    <t>3-year average:</t>
  </si>
  <si>
    <t>Sales</t>
  </si>
  <si>
    <t>Year</t>
  </si>
  <si>
    <t>Value</t>
  </si>
  <si>
    <t>Food Safety Modernization Act (FSMA) Produce Safety qualified exemption calculator.</t>
  </si>
  <si>
    <r>
      <rPr>
        <b/>
        <sz val="12"/>
        <color theme="1"/>
        <rFont val="Calibri"/>
        <family val="2"/>
        <scheme val="minor"/>
      </rPr>
      <t xml:space="preserve">Enter the values as asked below. </t>
    </r>
    <r>
      <rPr>
        <sz val="12"/>
        <color theme="1"/>
        <rFont val="Calibri"/>
        <family val="2"/>
        <scheme val="minor"/>
      </rPr>
      <t>After you entered all the data, you will figure out if your farm is exempt or not. A brief explanation will be given with the answer. If you have any questions about this calculator, please contact Robson Machado at (207) 581-3144 or robson.machado@maine.edu</t>
    </r>
  </si>
  <si>
    <t>B – Average annual FOOD sales to qualified end-users over the last three years</t>
  </si>
  <si>
    <t>C – Average annual FOOD sales to NON-qualified end-users over the last three years</t>
  </si>
  <si>
    <t>Average covered produce sales from the last 3 years (A)</t>
  </si>
  <si>
    <t>Total food sales (B + C)</t>
  </si>
  <si>
    <t>If you only sell covered produce, you only have to fill this portion.</t>
  </si>
  <si>
    <t>Remember that this field is the sum of your covered produce plus other foods.</t>
  </si>
  <si>
    <t xml:space="preserve">$25,000 in 2011 is equivalent to </t>
  </si>
  <si>
    <t xml:space="preserve">$500,000 in 2011 is equivalent to </t>
  </si>
  <si>
    <t>Do you sell more than 50% to qualified end-users (B &gt; C)?</t>
  </si>
  <si>
    <t>Do you qualify for any exemption?</t>
  </si>
  <si>
    <t>A – Average annual TOTAL PRODUCE sales over the last three years</t>
  </si>
  <si>
    <r>
      <rPr>
        <b/>
        <sz val="12"/>
        <color theme="1"/>
        <rFont val="Calibri"/>
        <family val="2"/>
        <scheme val="minor"/>
      </rPr>
      <t xml:space="preserve">To use this calculator you will need the following information: </t>
    </r>
    <r>
      <rPr>
        <sz val="12"/>
        <color theme="1"/>
        <rFont val="Calibri"/>
        <family val="2"/>
        <scheme val="minor"/>
      </rPr>
      <t xml:space="preserve">
A – Average annual TOTAL PRODUCE sales over the last three years.
B – Average annual FOOD sales to qualified end-users over the last three years.
C – Average annual FOOD sales to NON-qualified end-users over the last three years.</t>
    </r>
  </si>
  <si>
    <t>The Produce Safety Rule applies to farms and certain farm mixed-type facilities that averaged more than $25,000 in annual total produce sales during the previous three-year period. If you sell less than that, you are exempt from the rule.
Farms may be eligible for a qualified exemption based on their sales of all food products, not just produce sales. Examples of food products include livestock, meat, dairy products, hay, grains, wine, and other food. Livestock are within the definition of food. Specifically, a farm is eligible for a qualified exemption if it meets the following criteria:
The three-year average annual monetary value of food sold directly to qualified end-users (such as a consumer, restaurant or retail food establishment) is greater than that sold to all other buyers during the same period, and 
Average annual monetary value of all food sold during the previous three-year period must be less than $500,000, as adjusted for inflation. 
A Qualified end-user is:
1. the actual consumer of the food
OR
2. a restaurant or retail food establishment that is purchasing the food for future sales directly to consumers as long as that restaurant or retail food establishment is located:
	a. In the same state or the Indian reservation as the qualified farm that sold the food;
	OR
	b. Not more than 275 miles from the farm.</t>
  </si>
  <si>
    <t>Is your average covered produce sales (A) LESS than $25,000 ($27,528 when adjusted for inflation for the last 3 years)?</t>
  </si>
  <si>
    <t>Do you sell (B + C) less than $500,000 ($550,551 when adjusted for inflation for the last 3 years)?</t>
  </si>
  <si>
    <t>as an average for 2016-2018.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</si>
</sst>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
  </numFmts>
  <fonts count="7" x14ac:knownFonts="1">
    <font>
      <sz val="11"/>
      <color theme="1"/>
      <name val="Calibri"/>
      <family val="2"/>
      <scheme val="minor"/>
    </font>
    <font>
      <sz val="11"/>
      <color theme="1"/>
      <name val="Calibri"/>
      <family val="2"/>
      <scheme val="minor"/>
    </font>
    <font>
      <b/>
      <sz val="2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0" fillId="0" borderId="0" xfId="0" applyProtection="1"/>
    <xf numFmtId="0" fontId="0" fillId="0" borderId="0" xfId="0" applyAlignment="1" applyProtection="1">
      <alignment horizontal="left" wrapText="1"/>
    </xf>
    <xf numFmtId="0" fontId="2" fillId="0" borderId="0" xfId="0" applyFont="1" applyProtection="1"/>
    <xf numFmtId="0" fontId="3"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Protection="1"/>
    <xf numFmtId="0" fontId="5" fillId="0" borderId="0" xfId="0" applyFont="1" applyAlignment="1" applyProtection="1">
      <alignment horizontal="left"/>
    </xf>
    <xf numFmtId="44" fontId="4" fillId="0" borderId="0" xfId="1" applyFont="1" applyProtection="1"/>
    <xf numFmtId="164" fontId="4" fillId="0" borderId="0" xfId="1" applyNumberFormat="1" applyFont="1" applyProtection="1"/>
    <xf numFmtId="165" fontId="4" fillId="0" borderId="0" xfId="1" applyNumberFormat="1" applyFont="1" applyFill="1" applyBorder="1" applyAlignment="1" applyProtection="1">
      <alignment horizontal="left"/>
    </xf>
    <xf numFmtId="0" fontId="5" fillId="0" borderId="0" xfId="0" applyFont="1" applyAlignment="1" applyProtection="1"/>
    <xf numFmtId="0" fontId="4" fillId="0" borderId="0" xfId="0" applyFont="1" applyAlignment="1" applyProtection="1"/>
    <xf numFmtId="0" fontId="5" fillId="0" borderId="0" xfId="0" applyFont="1" applyProtection="1"/>
    <xf numFmtId="0" fontId="4" fillId="0" borderId="0" xfId="0" applyFont="1" applyAlignment="1" applyProtection="1">
      <alignment horizontal="left"/>
    </xf>
    <xf numFmtId="0" fontId="5" fillId="0" borderId="0" xfId="0" applyFont="1" applyAlignment="1" applyProtection="1">
      <alignment horizontal="left"/>
    </xf>
    <xf numFmtId="0" fontId="5" fillId="0" borderId="0" xfId="0" applyFont="1" applyAlignment="1" applyProtection="1">
      <alignment wrapText="1"/>
    </xf>
    <xf numFmtId="0" fontId="6" fillId="0" borderId="0" xfId="0" applyFont="1" applyAlignment="1" applyProtection="1">
      <alignment horizontal="left"/>
    </xf>
    <xf numFmtId="164" fontId="5" fillId="0" borderId="0" xfId="1" applyNumberFormat="1" applyFont="1" applyProtection="1"/>
    <xf numFmtId="0" fontId="3"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xf>
    <xf numFmtId="0" fontId="5" fillId="0" borderId="0" xfId="0" applyFont="1" applyAlignment="1" applyProtection="1">
      <alignment horizontal="left"/>
    </xf>
    <xf numFmtId="165" fontId="4" fillId="2" borderId="1" xfId="1" applyNumberFormat="1" applyFont="1" applyFill="1" applyBorder="1" applyAlignment="1" applyProtection="1">
      <alignment horizontal="left"/>
    </xf>
    <xf numFmtId="165" fontId="4" fillId="2" borderId="2" xfId="1" applyNumberFormat="1" applyFont="1" applyFill="1" applyBorder="1" applyAlignment="1" applyProtection="1">
      <alignment horizontal="left"/>
    </xf>
    <xf numFmtId="165" fontId="4" fillId="2" borderId="3" xfId="1" applyNumberFormat="1" applyFont="1" applyFill="1" applyBorder="1" applyAlignment="1" applyProtection="1">
      <alignment horizontal="left"/>
    </xf>
    <xf numFmtId="0" fontId="4" fillId="0" borderId="0" xfId="0" applyFont="1" applyAlignment="1" applyProtection="1">
      <alignment horizontal="center"/>
    </xf>
    <xf numFmtId="0" fontId="4" fillId="0" borderId="5" xfId="0" applyFont="1" applyBorder="1" applyAlignment="1" applyProtection="1">
      <alignment horizontal="center"/>
    </xf>
    <xf numFmtId="165" fontId="4" fillId="2" borderId="1" xfId="1" applyNumberFormat="1" applyFont="1" applyFill="1" applyBorder="1" applyAlignment="1" applyProtection="1">
      <alignment horizontal="right"/>
      <protection locked="0"/>
    </xf>
    <xf numFmtId="165" fontId="4" fillId="2" borderId="2" xfId="1" applyNumberFormat="1" applyFont="1" applyFill="1" applyBorder="1" applyAlignment="1" applyProtection="1">
      <alignment horizontal="right"/>
      <protection locked="0"/>
    </xf>
    <xf numFmtId="165" fontId="4" fillId="2" borderId="3" xfId="1" applyNumberFormat="1" applyFont="1" applyFill="1" applyBorder="1" applyAlignment="1" applyProtection="1">
      <alignment horizontal="right"/>
      <protection locked="0"/>
    </xf>
    <xf numFmtId="0" fontId="4" fillId="0" borderId="0" xfId="0" applyFont="1" applyBorder="1" applyAlignment="1" applyProtection="1">
      <alignment horizontal="center"/>
    </xf>
    <xf numFmtId="0" fontId="5" fillId="0" borderId="4" xfId="0" applyFont="1" applyBorder="1" applyAlignment="1" applyProtection="1">
      <alignment horizontal="right"/>
    </xf>
    <xf numFmtId="165" fontId="5" fillId="2" borderId="1" xfId="1" applyNumberFormat="1" applyFont="1" applyFill="1" applyBorder="1" applyAlignment="1" applyProtection="1">
      <alignment horizontal="right"/>
    </xf>
    <xf numFmtId="165" fontId="5" fillId="2" borderId="2" xfId="1" applyNumberFormat="1" applyFont="1" applyFill="1" applyBorder="1" applyAlignment="1" applyProtection="1">
      <alignment horizontal="right"/>
    </xf>
    <xf numFmtId="165" fontId="5" fillId="2" borderId="3" xfId="1" applyNumberFormat="1" applyFont="1" applyFill="1" applyBorder="1" applyAlignment="1" applyProtection="1">
      <alignment horizontal="right"/>
    </xf>
    <xf numFmtId="0" fontId="5" fillId="0" borderId="0" xfId="0" applyFont="1" applyAlignment="1" applyProtection="1">
      <alignment wrapText="1"/>
    </xf>
  </cellXfs>
  <cellStyles count="2">
    <cellStyle name="Currency" xfId="1" builtinId="4"/>
    <cellStyle name="Normal" xfId="0" builtinId="0"/>
  </cellStyles>
  <dxfs count="4">
    <dxf>
      <fill>
        <patternFill>
          <bgColor rgb="FF00B050"/>
        </patternFill>
      </fill>
    </dxf>
    <dxf>
      <fill>
        <patternFill>
          <bgColor rgb="FFC00000"/>
        </patternFill>
      </fill>
    </dxf>
    <dxf>
      <fill>
        <patternFill>
          <bgColor rgb="FF00B050"/>
        </patternFill>
      </fill>
    </dxf>
    <dxf>
      <fill>
        <patternFill>
          <bgColor rgb="FFC00000"/>
        </patternFill>
      </fill>
    </dxf>
  </dxfs>
  <tableStyles count="0" defaultTableStyle="TableStyleMedium2" defaultPivotStyle="PivotStyleLight16"/>
  <colors>
    <mruColors>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7</xdr:row>
      <xdr:rowOff>161925</xdr:rowOff>
    </xdr:from>
    <xdr:to>
      <xdr:col>43</xdr:col>
      <xdr:colOff>95250</xdr:colOff>
      <xdr:row>17</xdr:row>
      <xdr:rowOff>114300</xdr:rowOff>
    </xdr:to>
    <xdr:sp macro="" textlink="">
      <xdr:nvSpPr>
        <xdr:cNvPr id="2" name="TextBox 1">
          <a:extLst>
            <a:ext uri="{FF2B5EF4-FFF2-40B4-BE49-F238E27FC236}">
              <a16:creationId xmlns="" xmlns:a16="http://schemas.microsoft.com/office/drawing/2014/main" id="{FC0F84B1-3E6C-40C1-8D5E-9AEAA62F0888}"/>
            </a:ext>
          </a:extLst>
        </xdr:cNvPr>
        <xdr:cNvSpPr txBox="1"/>
      </xdr:nvSpPr>
      <xdr:spPr>
        <a:xfrm>
          <a:off x="5934075" y="5619750"/>
          <a:ext cx="3695700" cy="1847850"/>
        </a:xfrm>
        <a:prstGeom prst="rect">
          <a:avLst/>
        </a:prstGeom>
        <a:solidFill>
          <a:srgbClr val="FFFFB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dk1"/>
              </a:solidFill>
              <a:effectLst/>
              <a:latin typeface="+mn-lt"/>
              <a:ea typeface="+mn-ea"/>
              <a:cs typeface="+mn-cs"/>
            </a:rPr>
            <a:t>This calculator should only be used during the year </a:t>
          </a:r>
          <a:r>
            <a:rPr lang="en-US" sz="1600" b="1">
              <a:solidFill>
                <a:srgbClr val="FF0000"/>
              </a:solidFill>
              <a:effectLst/>
              <a:latin typeface="+mn-lt"/>
              <a:ea typeface="+mn-ea"/>
              <a:cs typeface="+mn-cs"/>
            </a:rPr>
            <a:t>2019</a:t>
          </a:r>
          <a:r>
            <a:rPr lang="en-US" sz="1600">
              <a:solidFill>
                <a:schemeClr val="dk1"/>
              </a:solidFill>
              <a:effectLst/>
              <a:latin typeface="+mn-lt"/>
              <a:ea typeface="+mn-ea"/>
              <a:cs typeface="+mn-cs"/>
            </a:rPr>
            <a:t> (for calculations based on years 2016-2018) or until annual inflation rates for 2019 are defined (March 2020). A new calculator will be available as soon as inflation rates are out. Please click</a:t>
          </a:r>
          <a:r>
            <a:rPr lang="en-US" sz="1600" baseline="0">
              <a:solidFill>
                <a:schemeClr val="dk1"/>
              </a:solidFill>
              <a:effectLst/>
              <a:latin typeface="+mn-lt"/>
              <a:ea typeface="+mn-ea"/>
              <a:cs typeface="+mn-cs"/>
            </a:rPr>
            <a:t> on the button below for </a:t>
          </a:r>
          <a:r>
            <a:rPr lang="en-US" sz="1600">
              <a:solidFill>
                <a:schemeClr val="dk1"/>
              </a:solidFill>
              <a:effectLst/>
              <a:latin typeface="+mn-lt"/>
              <a:ea typeface="+mn-ea"/>
              <a:cs typeface="+mn-cs"/>
            </a:rPr>
            <a:t>the latest version. </a:t>
          </a:r>
        </a:p>
        <a:p>
          <a:endParaRPr lang="en-US" sz="1100"/>
        </a:p>
      </xdr:txBody>
    </xdr:sp>
    <xdr:clientData/>
  </xdr:twoCellAnchor>
  <xdr:twoCellAnchor>
    <xdr:from>
      <xdr:col>13</xdr:col>
      <xdr:colOff>114299</xdr:colOff>
      <xdr:row>10</xdr:row>
      <xdr:rowOff>104774</xdr:rowOff>
    </xdr:from>
    <xdr:to>
      <xdr:col>22</xdr:col>
      <xdr:colOff>190499</xdr:colOff>
      <xdr:row>15</xdr:row>
      <xdr:rowOff>85725</xdr:rowOff>
    </xdr:to>
    <xdr:sp macro="" textlink="">
      <xdr:nvSpPr>
        <xdr:cNvPr id="4" name="TextBox 3">
          <a:extLst>
            <a:ext uri="{FF2B5EF4-FFF2-40B4-BE49-F238E27FC236}">
              <a16:creationId xmlns="" xmlns:a16="http://schemas.microsoft.com/office/drawing/2014/main" id="{9791782F-A231-4ED3-9EFD-C25FA3C9310C}"/>
            </a:ext>
          </a:extLst>
        </xdr:cNvPr>
        <xdr:cNvSpPr txBox="1"/>
      </xdr:nvSpPr>
      <xdr:spPr>
        <a:xfrm>
          <a:off x="2838449" y="5962649"/>
          <a:ext cx="1962150" cy="981076"/>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Enter each value in the grey boxes.</a:t>
          </a:r>
          <a:r>
            <a:rPr lang="en-US" sz="1400" baseline="0">
              <a:solidFill>
                <a:schemeClr val="dk1"/>
              </a:solidFill>
              <a:effectLst/>
              <a:latin typeface="+mn-lt"/>
              <a:ea typeface="+mn-ea"/>
              <a:cs typeface="+mn-cs"/>
            </a:rPr>
            <a:t> Don't worry about inflation. It will take it into account.</a:t>
          </a:r>
          <a:endParaRPr lang="en-US" sz="1400">
            <a:solidFill>
              <a:schemeClr val="dk1"/>
            </a:solidFill>
            <a:effectLst/>
            <a:latin typeface="+mn-lt"/>
            <a:ea typeface="+mn-ea"/>
            <a:cs typeface="+mn-cs"/>
          </a:endParaRPr>
        </a:p>
      </xdr:txBody>
    </xdr:sp>
    <xdr:clientData/>
  </xdr:twoCellAnchor>
  <xdr:twoCellAnchor>
    <xdr:from>
      <xdr:col>10</xdr:col>
      <xdr:colOff>47625</xdr:colOff>
      <xdr:row>11</xdr:row>
      <xdr:rowOff>104775</xdr:rowOff>
    </xdr:from>
    <xdr:to>
      <xdr:col>13</xdr:col>
      <xdr:colOff>114299</xdr:colOff>
      <xdr:row>12</xdr:row>
      <xdr:rowOff>195262</xdr:rowOff>
    </xdr:to>
    <xdr:cxnSp macro="">
      <xdr:nvCxnSpPr>
        <xdr:cNvPr id="6" name="Straight Arrow Connector 5">
          <a:extLst>
            <a:ext uri="{FF2B5EF4-FFF2-40B4-BE49-F238E27FC236}">
              <a16:creationId xmlns="" xmlns:a16="http://schemas.microsoft.com/office/drawing/2014/main" id="{218901B4-1213-447F-B60E-9577B7082171}"/>
            </a:ext>
          </a:extLst>
        </xdr:cNvPr>
        <xdr:cNvCxnSpPr>
          <a:stCxn id="4" idx="1"/>
        </xdr:cNvCxnSpPr>
      </xdr:nvCxnSpPr>
      <xdr:spPr>
        <a:xfrm flipH="1" flipV="1">
          <a:off x="2143125" y="6162675"/>
          <a:ext cx="695324" cy="290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xdr:colOff>
      <xdr:row>12</xdr:row>
      <xdr:rowOff>114300</xdr:rowOff>
    </xdr:from>
    <xdr:to>
      <xdr:col>13</xdr:col>
      <xdr:colOff>114299</xdr:colOff>
      <xdr:row>12</xdr:row>
      <xdr:rowOff>195262</xdr:rowOff>
    </xdr:to>
    <xdr:cxnSp macro="">
      <xdr:nvCxnSpPr>
        <xdr:cNvPr id="9" name="Straight Arrow Connector 8">
          <a:extLst>
            <a:ext uri="{FF2B5EF4-FFF2-40B4-BE49-F238E27FC236}">
              <a16:creationId xmlns="" xmlns:a16="http://schemas.microsoft.com/office/drawing/2014/main" id="{0E150294-B4FE-40A8-BA9C-0A7264B5EFD3}"/>
            </a:ext>
          </a:extLst>
        </xdr:cNvPr>
        <xdr:cNvCxnSpPr>
          <a:stCxn id="4" idx="1"/>
        </xdr:cNvCxnSpPr>
      </xdr:nvCxnSpPr>
      <xdr:spPr>
        <a:xfrm flipH="1" flipV="1">
          <a:off x="2124075" y="6372225"/>
          <a:ext cx="714374" cy="809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xdr:colOff>
      <xdr:row>12</xdr:row>
      <xdr:rowOff>195262</xdr:rowOff>
    </xdr:from>
    <xdr:to>
      <xdr:col>13</xdr:col>
      <xdr:colOff>114299</xdr:colOff>
      <xdr:row>13</xdr:row>
      <xdr:rowOff>123825</xdr:rowOff>
    </xdr:to>
    <xdr:cxnSp macro="">
      <xdr:nvCxnSpPr>
        <xdr:cNvPr id="12" name="Straight Arrow Connector 11">
          <a:extLst>
            <a:ext uri="{FF2B5EF4-FFF2-40B4-BE49-F238E27FC236}">
              <a16:creationId xmlns="" xmlns:a16="http://schemas.microsoft.com/office/drawing/2014/main" id="{3B54A0DA-4780-48D3-A987-ADC8797E6E39}"/>
            </a:ext>
          </a:extLst>
        </xdr:cNvPr>
        <xdr:cNvCxnSpPr>
          <a:stCxn id="4" idx="1"/>
        </xdr:cNvCxnSpPr>
      </xdr:nvCxnSpPr>
      <xdr:spPr>
        <a:xfrm flipH="1">
          <a:off x="2124075" y="6453187"/>
          <a:ext cx="714374" cy="1285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114299</xdr:colOff>
      <xdr:row>19</xdr:row>
      <xdr:rowOff>123825</xdr:rowOff>
    </xdr:from>
    <xdr:to>
      <xdr:col>22</xdr:col>
      <xdr:colOff>190499</xdr:colOff>
      <xdr:row>21</xdr:row>
      <xdr:rowOff>76199</xdr:rowOff>
    </xdr:to>
    <xdr:sp macro="" textlink="">
      <xdr:nvSpPr>
        <xdr:cNvPr id="18" name="TextBox 17">
          <a:extLst>
            <a:ext uri="{FF2B5EF4-FFF2-40B4-BE49-F238E27FC236}">
              <a16:creationId xmlns="" xmlns:a16="http://schemas.microsoft.com/office/drawing/2014/main" id="{00CC721F-6C3C-427A-A87F-0C59BB72F11D}"/>
            </a:ext>
          </a:extLst>
        </xdr:cNvPr>
        <xdr:cNvSpPr txBox="1"/>
      </xdr:nvSpPr>
      <xdr:spPr>
        <a:xfrm>
          <a:off x="2838449" y="7477125"/>
          <a:ext cx="1962150" cy="352424"/>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Do the same here.</a:t>
          </a:r>
        </a:p>
      </xdr:txBody>
    </xdr:sp>
    <xdr:clientData/>
  </xdr:twoCellAnchor>
  <xdr:twoCellAnchor>
    <xdr:from>
      <xdr:col>10</xdr:col>
      <xdr:colOff>38101</xdr:colOff>
      <xdr:row>19</xdr:row>
      <xdr:rowOff>95251</xdr:rowOff>
    </xdr:from>
    <xdr:to>
      <xdr:col>13</xdr:col>
      <xdr:colOff>114299</xdr:colOff>
      <xdr:row>20</xdr:row>
      <xdr:rowOff>100012</xdr:rowOff>
    </xdr:to>
    <xdr:cxnSp macro="">
      <xdr:nvCxnSpPr>
        <xdr:cNvPr id="19" name="Straight Arrow Connector 18">
          <a:extLst>
            <a:ext uri="{FF2B5EF4-FFF2-40B4-BE49-F238E27FC236}">
              <a16:creationId xmlns="" xmlns:a16="http://schemas.microsoft.com/office/drawing/2014/main" id="{B1E9F03F-1776-400C-AD31-C71FA490942C}"/>
            </a:ext>
          </a:extLst>
        </xdr:cNvPr>
        <xdr:cNvCxnSpPr>
          <a:stCxn id="18" idx="1"/>
        </xdr:cNvCxnSpPr>
      </xdr:nvCxnSpPr>
      <xdr:spPr>
        <a:xfrm flipH="1" flipV="1">
          <a:off x="2133601" y="7448551"/>
          <a:ext cx="704848" cy="2047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xdr:colOff>
      <xdr:row>20</xdr:row>
      <xdr:rowOff>100012</xdr:rowOff>
    </xdr:from>
    <xdr:to>
      <xdr:col>13</xdr:col>
      <xdr:colOff>114299</xdr:colOff>
      <xdr:row>20</xdr:row>
      <xdr:rowOff>104775</xdr:rowOff>
    </xdr:to>
    <xdr:cxnSp macro="">
      <xdr:nvCxnSpPr>
        <xdr:cNvPr id="20" name="Straight Arrow Connector 19">
          <a:extLst>
            <a:ext uri="{FF2B5EF4-FFF2-40B4-BE49-F238E27FC236}">
              <a16:creationId xmlns="" xmlns:a16="http://schemas.microsoft.com/office/drawing/2014/main" id="{983EE9A4-5DC4-4B5A-BB13-65A4FAF8F447}"/>
            </a:ext>
          </a:extLst>
        </xdr:cNvPr>
        <xdr:cNvCxnSpPr>
          <a:stCxn id="18" idx="1"/>
        </xdr:cNvCxnSpPr>
      </xdr:nvCxnSpPr>
      <xdr:spPr>
        <a:xfrm flipH="1">
          <a:off x="2124075" y="7653337"/>
          <a:ext cx="714374" cy="47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38101</xdr:colOff>
      <xdr:row>20</xdr:row>
      <xdr:rowOff>100012</xdr:rowOff>
    </xdr:from>
    <xdr:to>
      <xdr:col>13</xdr:col>
      <xdr:colOff>114299</xdr:colOff>
      <xdr:row>21</xdr:row>
      <xdr:rowOff>104775</xdr:rowOff>
    </xdr:to>
    <xdr:cxnSp macro="">
      <xdr:nvCxnSpPr>
        <xdr:cNvPr id="21" name="Straight Arrow Connector 20">
          <a:extLst>
            <a:ext uri="{FF2B5EF4-FFF2-40B4-BE49-F238E27FC236}">
              <a16:creationId xmlns="" xmlns:a16="http://schemas.microsoft.com/office/drawing/2014/main" id="{118F55BD-747E-40DB-8846-D083CE0E2FCC}"/>
            </a:ext>
          </a:extLst>
        </xdr:cNvPr>
        <xdr:cNvCxnSpPr>
          <a:stCxn id="18" idx="1"/>
        </xdr:cNvCxnSpPr>
      </xdr:nvCxnSpPr>
      <xdr:spPr>
        <a:xfrm flipH="1">
          <a:off x="2133601" y="7653337"/>
          <a:ext cx="704848" cy="2047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114299</xdr:colOff>
      <xdr:row>27</xdr:row>
      <xdr:rowOff>142875</xdr:rowOff>
    </xdr:from>
    <xdr:to>
      <xdr:col>22</xdr:col>
      <xdr:colOff>190499</xdr:colOff>
      <xdr:row>29</xdr:row>
      <xdr:rowOff>95249</xdr:rowOff>
    </xdr:to>
    <xdr:sp macro="" textlink="">
      <xdr:nvSpPr>
        <xdr:cNvPr id="28" name="TextBox 27">
          <a:extLst>
            <a:ext uri="{FF2B5EF4-FFF2-40B4-BE49-F238E27FC236}">
              <a16:creationId xmlns="" xmlns:a16="http://schemas.microsoft.com/office/drawing/2014/main" id="{21B6C0EC-B1CA-4E90-9980-6F4A523737B7}"/>
            </a:ext>
          </a:extLst>
        </xdr:cNvPr>
        <xdr:cNvSpPr txBox="1"/>
      </xdr:nvSpPr>
      <xdr:spPr>
        <a:xfrm>
          <a:off x="2838449" y="8972550"/>
          <a:ext cx="1962150" cy="352424"/>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Do the same here.</a:t>
          </a:r>
        </a:p>
      </xdr:txBody>
    </xdr:sp>
    <xdr:clientData/>
  </xdr:twoCellAnchor>
  <xdr:twoCellAnchor>
    <xdr:from>
      <xdr:col>10</xdr:col>
      <xdr:colOff>47626</xdr:colOff>
      <xdr:row>27</xdr:row>
      <xdr:rowOff>114301</xdr:rowOff>
    </xdr:from>
    <xdr:to>
      <xdr:col>13</xdr:col>
      <xdr:colOff>114299</xdr:colOff>
      <xdr:row>28</xdr:row>
      <xdr:rowOff>119062</xdr:rowOff>
    </xdr:to>
    <xdr:cxnSp macro="">
      <xdr:nvCxnSpPr>
        <xdr:cNvPr id="29" name="Straight Arrow Connector 28">
          <a:extLst>
            <a:ext uri="{FF2B5EF4-FFF2-40B4-BE49-F238E27FC236}">
              <a16:creationId xmlns="" xmlns:a16="http://schemas.microsoft.com/office/drawing/2014/main" id="{B8806065-D840-44BC-A541-66F2DE790488}"/>
            </a:ext>
          </a:extLst>
        </xdr:cNvPr>
        <xdr:cNvCxnSpPr>
          <a:stCxn id="28" idx="1"/>
        </xdr:cNvCxnSpPr>
      </xdr:nvCxnSpPr>
      <xdr:spPr>
        <a:xfrm flipH="1" flipV="1">
          <a:off x="2143126" y="8943976"/>
          <a:ext cx="695323" cy="2047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28</xdr:row>
      <xdr:rowOff>119062</xdr:rowOff>
    </xdr:from>
    <xdr:to>
      <xdr:col>13</xdr:col>
      <xdr:colOff>114299</xdr:colOff>
      <xdr:row>28</xdr:row>
      <xdr:rowOff>123825</xdr:rowOff>
    </xdr:to>
    <xdr:cxnSp macro="">
      <xdr:nvCxnSpPr>
        <xdr:cNvPr id="30" name="Straight Arrow Connector 29">
          <a:extLst>
            <a:ext uri="{FF2B5EF4-FFF2-40B4-BE49-F238E27FC236}">
              <a16:creationId xmlns="" xmlns:a16="http://schemas.microsoft.com/office/drawing/2014/main" id="{BCCBF4AE-0769-4B82-8DAF-791ED235085C}"/>
            </a:ext>
          </a:extLst>
        </xdr:cNvPr>
        <xdr:cNvCxnSpPr>
          <a:stCxn id="28" idx="1"/>
        </xdr:cNvCxnSpPr>
      </xdr:nvCxnSpPr>
      <xdr:spPr>
        <a:xfrm flipH="1">
          <a:off x="2133600" y="9148762"/>
          <a:ext cx="704849" cy="47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47626</xdr:colOff>
      <xdr:row>28</xdr:row>
      <xdr:rowOff>119062</xdr:rowOff>
    </xdr:from>
    <xdr:to>
      <xdr:col>13</xdr:col>
      <xdr:colOff>114299</xdr:colOff>
      <xdr:row>29</xdr:row>
      <xdr:rowOff>123825</xdr:rowOff>
    </xdr:to>
    <xdr:cxnSp macro="">
      <xdr:nvCxnSpPr>
        <xdr:cNvPr id="31" name="Straight Arrow Connector 30">
          <a:extLst>
            <a:ext uri="{FF2B5EF4-FFF2-40B4-BE49-F238E27FC236}">
              <a16:creationId xmlns="" xmlns:a16="http://schemas.microsoft.com/office/drawing/2014/main" id="{8352BC79-CB25-4B69-B28D-C8CE7977A1BE}"/>
            </a:ext>
          </a:extLst>
        </xdr:cNvPr>
        <xdr:cNvCxnSpPr>
          <a:stCxn id="28" idx="1"/>
        </xdr:cNvCxnSpPr>
      </xdr:nvCxnSpPr>
      <xdr:spPr>
        <a:xfrm flipH="1">
          <a:off x="2143126" y="9148762"/>
          <a:ext cx="695323" cy="2047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9"/>
  <sheetViews>
    <sheetView showGridLines="0" tabSelected="1" workbookViewId="0">
      <selection activeCell="F22" sqref="F22:J22"/>
    </sheetView>
  </sheetViews>
  <sheetFormatPr defaultColWidth="3.140625" defaultRowHeight="15" x14ac:dyDescent="0.25"/>
  <cols>
    <col min="1" max="39" width="3.140625" style="1"/>
    <col min="40" max="40" width="11" style="1" bestFit="1" customWidth="1"/>
    <col min="41" max="16384" width="3.140625" style="1"/>
  </cols>
  <sheetData>
    <row r="1" spans="1:45" ht="26.25" x14ac:dyDescent="0.4">
      <c r="A1" s="3" t="s">
        <v>4</v>
      </c>
    </row>
    <row r="2" spans="1:45"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ht="276" customHeight="1" x14ac:dyDescent="0.25">
      <c r="A3" s="19" t="s">
        <v>18</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row>
    <row r="4" spans="1:45"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row>
    <row r="5" spans="1:45" ht="79.5" customHeight="1" x14ac:dyDescent="0.25">
      <c r="A5" s="20" t="s">
        <v>17</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row>
    <row r="6" spans="1:45" ht="15.75"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45" customHeight="1" x14ac:dyDescent="0.25">
      <c r="A7" s="20" t="s">
        <v>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row>
    <row r="8" spans="1:45" ht="15.75"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ht="15.75" x14ac:dyDescent="0.25">
      <c r="A9" s="22" t="s">
        <v>16</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6"/>
      <c r="AG9" s="6"/>
      <c r="AH9" s="6"/>
      <c r="AI9" s="6"/>
      <c r="AJ9" s="6"/>
      <c r="AK9" s="6"/>
      <c r="AL9" s="6"/>
      <c r="AM9" s="6"/>
      <c r="AN9" s="6"/>
      <c r="AO9" s="6"/>
      <c r="AP9" s="6"/>
      <c r="AQ9" s="6"/>
      <c r="AR9" s="6"/>
      <c r="AS9" s="6"/>
    </row>
    <row r="10" spans="1:45" ht="15.75" x14ac:dyDescent="0.25">
      <c r="A10" s="17" t="s">
        <v>10</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6"/>
      <c r="AG10" s="6"/>
      <c r="AH10" s="6"/>
      <c r="AI10" s="6"/>
      <c r="AJ10" s="6"/>
      <c r="AK10" s="6"/>
      <c r="AL10" s="6"/>
      <c r="AM10" s="6"/>
      <c r="AN10" s="6"/>
      <c r="AO10" s="6"/>
      <c r="AP10" s="6"/>
      <c r="AQ10" s="6"/>
      <c r="AR10" s="6"/>
      <c r="AS10" s="6"/>
    </row>
    <row r="11" spans="1:45" ht="15.75" x14ac:dyDescent="0.25">
      <c r="A11" s="31" t="s">
        <v>2</v>
      </c>
      <c r="B11" s="31"/>
      <c r="C11" s="31"/>
      <c r="D11" s="31"/>
      <c r="E11" s="31"/>
      <c r="F11" s="32" t="s">
        <v>1</v>
      </c>
      <c r="G11" s="32"/>
      <c r="H11" s="32"/>
      <c r="I11" s="32"/>
      <c r="J11" s="32"/>
      <c r="K11" s="7"/>
      <c r="L11" s="7"/>
      <c r="M11" s="7"/>
      <c r="N11" s="7"/>
      <c r="O11" s="7"/>
      <c r="P11" s="7"/>
      <c r="Q11" s="7"/>
      <c r="R11" s="7"/>
      <c r="S11" s="7"/>
      <c r="T11" s="7"/>
      <c r="U11" s="7"/>
      <c r="V11" s="7"/>
      <c r="W11" s="7"/>
      <c r="X11" s="7"/>
      <c r="Y11" s="7"/>
      <c r="Z11" s="7"/>
      <c r="AA11" s="7"/>
      <c r="AB11" s="7"/>
      <c r="AC11" s="7"/>
      <c r="AD11" s="7"/>
      <c r="AE11" s="7"/>
      <c r="AF11" s="6"/>
      <c r="AG11" s="6"/>
      <c r="AH11" s="6"/>
      <c r="AI11" s="6"/>
      <c r="AJ11" s="6"/>
      <c r="AK11" s="6"/>
      <c r="AL11" s="6"/>
      <c r="AM11" s="6"/>
      <c r="AN11" s="6"/>
      <c r="AO11" s="6"/>
      <c r="AP11" s="6"/>
      <c r="AQ11" s="6"/>
      <c r="AR11" s="6"/>
      <c r="AS11" s="6"/>
    </row>
    <row r="12" spans="1:45" ht="15.75" x14ac:dyDescent="0.25">
      <c r="A12" s="26">
        <v>2016</v>
      </c>
      <c r="B12" s="26"/>
      <c r="C12" s="26"/>
      <c r="D12" s="26"/>
      <c r="E12" s="27"/>
      <c r="F12" s="28"/>
      <c r="G12" s="29"/>
      <c r="H12" s="29"/>
      <c r="I12" s="29"/>
      <c r="J12" s="30"/>
      <c r="K12" s="7"/>
      <c r="L12" s="7"/>
      <c r="M12" s="7"/>
      <c r="N12" s="7"/>
      <c r="O12" s="7"/>
      <c r="P12" s="7"/>
      <c r="Q12" s="7"/>
      <c r="R12" s="7"/>
      <c r="S12" s="7"/>
      <c r="T12" s="7"/>
      <c r="U12" s="7"/>
      <c r="V12" s="7"/>
      <c r="W12" s="7"/>
      <c r="X12" s="7"/>
      <c r="Y12" s="7"/>
      <c r="Z12" s="7"/>
      <c r="AA12" s="7"/>
      <c r="AB12" s="7"/>
      <c r="AC12" s="7"/>
      <c r="AD12" s="7"/>
      <c r="AE12" s="7"/>
      <c r="AF12" s="6"/>
      <c r="AG12" s="6"/>
      <c r="AH12" s="6"/>
      <c r="AI12" s="6"/>
      <c r="AJ12" s="6"/>
      <c r="AK12" s="6"/>
      <c r="AL12" s="6"/>
      <c r="AM12" s="6"/>
      <c r="AN12" s="6"/>
      <c r="AO12" s="6"/>
      <c r="AP12" s="6"/>
      <c r="AQ12" s="6"/>
      <c r="AR12" s="6"/>
      <c r="AS12" s="6"/>
    </row>
    <row r="13" spans="1:45" ht="15.75" x14ac:dyDescent="0.25">
      <c r="A13" s="26">
        <v>2017</v>
      </c>
      <c r="B13" s="26"/>
      <c r="C13" s="26"/>
      <c r="D13" s="26"/>
      <c r="E13" s="27"/>
      <c r="F13" s="28"/>
      <c r="G13" s="29"/>
      <c r="H13" s="29"/>
      <c r="I13" s="29"/>
      <c r="J13" s="30"/>
      <c r="K13" s="7"/>
      <c r="L13" s="7"/>
      <c r="M13" s="7"/>
      <c r="N13" s="7"/>
      <c r="O13" s="7"/>
      <c r="P13" s="7"/>
      <c r="Q13" s="7"/>
      <c r="R13" s="7"/>
      <c r="S13" s="7"/>
      <c r="T13" s="7"/>
      <c r="U13" s="7"/>
      <c r="V13" s="7"/>
      <c r="W13" s="7"/>
      <c r="X13" s="7"/>
      <c r="Y13" s="7"/>
      <c r="Z13" s="7"/>
      <c r="AA13" s="7"/>
      <c r="AB13" s="7"/>
      <c r="AC13" s="7"/>
      <c r="AD13" s="7"/>
      <c r="AE13" s="7"/>
      <c r="AF13" s="6"/>
      <c r="AG13" s="6"/>
      <c r="AH13" s="6"/>
      <c r="AI13" s="6"/>
      <c r="AJ13" s="6"/>
      <c r="AK13" s="6"/>
      <c r="AL13" s="6"/>
      <c r="AM13" s="6"/>
      <c r="AN13" s="6"/>
      <c r="AO13" s="6"/>
      <c r="AP13" s="6"/>
      <c r="AQ13" s="6"/>
      <c r="AR13" s="6"/>
      <c r="AS13" s="6"/>
    </row>
    <row r="14" spans="1:45" ht="15.75" x14ac:dyDescent="0.25">
      <c r="A14" s="26">
        <v>2018</v>
      </c>
      <c r="B14" s="26"/>
      <c r="C14" s="26"/>
      <c r="D14" s="26"/>
      <c r="E14" s="27"/>
      <c r="F14" s="28"/>
      <c r="G14" s="29"/>
      <c r="H14" s="29"/>
      <c r="I14" s="29"/>
      <c r="J14" s="30"/>
      <c r="K14" s="7"/>
      <c r="L14" s="7"/>
      <c r="M14" s="7"/>
      <c r="N14" s="7"/>
      <c r="O14" s="7"/>
      <c r="P14" s="7"/>
      <c r="Q14" s="7"/>
      <c r="R14" s="7"/>
      <c r="S14" s="7"/>
      <c r="T14" s="7"/>
      <c r="U14" s="7"/>
      <c r="V14" s="7"/>
      <c r="W14" s="7"/>
      <c r="X14" s="7"/>
      <c r="Y14" s="7"/>
      <c r="Z14" s="7"/>
      <c r="AA14" s="7"/>
      <c r="AB14" s="7"/>
      <c r="AC14" s="7"/>
      <c r="AD14" s="7"/>
      <c r="AE14" s="7"/>
      <c r="AF14" s="6"/>
      <c r="AG14" s="6"/>
      <c r="AH14" s="6"/>
      <c r="AI14" s="6"/>
      <c r="AJ14" s="6"/>
      <c r="AK14" s="6"/>
      <c r="AL14" s="6"/>
      <c r="AM14" s="6"/>
      <c r="AN14" s="6"/>
      <c r="AO14" s="6"/>
      <c r="AP14" s="6"/>
      <c r="AQ14" s="6"/>
      <c r="AR14" s="6"/>
      <c r="AS14" s="6"/>
    </row>
    <row r="15" spans="1:45" ht="15.75" x14ac:dyDescent="0.25">
      <c r="A15" s="26" t="s">
        <v>0</v>
      </c>
      <c r="B15" s="26"/>
      <c r="C15" s="26"/>
      <c r="D15" s="26"/>
      <c r="E15" s="27"/>
      <c r="F15" s="33">
        <f>IF(F12+F13+F14=0,0,AVERAGE(F12:J14))</f>
        <v>0</v>
      </c>
      <c r="G15" s="34"/>
      <c r="H15" s="34"/>
      <c r="I15" s="34"/>
      <c r="J15" s="3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ht="7.5" customHeight="1" x14ac:dyDescent="0.25">
      <c r="A16" s="8"/>
      <c r="B16" s="8"/>
      <c r="C16" s="8"/>
      <c r="D16" s="9"/>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45" ht="15.75" x14ac:dyDescent="0.25">
      <c r="A17" s="22" t="s">
        <v>6</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6"/>
      <c r="AG17" s="6"/>
      <c r="AH17" s="6"/>
      <c r="AI17" s="6"/>
      <c r="AJ17" s="6"/>
      <c r="AK17" s="6"/>
      <c r="AL17" s="6"/>
      <c r="AM17" s="6"/>
      <c r="AN17" s="6"/>
      <c r="AO17" s="6"/>
      <c r="AP17" s="6"/>
      <c r="AQ17" s="6"/>
      <c r="AR17" s="6"/>
      <c r="AS17" s="6"/>
    </row>
    <row r="18" spans="1:45" ht="15.75" x14ac:dyDescent="0.25">
      <c r="A18" s="17" t="s">
        <v>11</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6"/>
      <c r="AG18" s="6"/>
      <c r="AH18" s="6"/>
      <c r="AI18" s="6"/>
      <c r="AJ18" s="6"/>
      <c r="AK18" s="6"/>
      <c r="AL18" s="6"/>
      <c r="AM18" s="6"/>
      <c r="AN18" s="6"/>
      <c r="AO18" s="6"/>
      <c r="AP18" s="6"/>
      <c r="AQ18" s="6"/>
      <c r="AR18" s="6"/>
      <c r="AS18" s="6"/>
    </row>
    <row r="19" spans="1:45" ht="15.75" x14ac:dyDescent="0.25">
      <c r="A19" s="31" t="s">
        <v>2</v>
      </c>
      <c r="B19" s="31"/>
      <c r="C19" s="31"/>
      <c r="D19" s="31"/>
      <c r="E19" s="31"/>
      <c r="F19" s="32" t="s">
        <v>1</v>
      </c>
      <c r="G19" s="32"/>
      <c r="H19" s="32"/>
      <c r="I19" s="32"/>
      <c r="J19" s="32"/>
      <c r="K19" s="7"/>
      <c r="L19" s="7"/>
      <c r="M19" s="7"/>
      <c r="N19" s="7"/>
      <c r="O19" s="7"/>
      <c r="P19" s="7"/>
      <c r="Q19" s="7"/>
      <c r="R19" s="7"/>
      <c r="S19" s="7"/>
      <c r="T19" s="7"/>
      <c r="U19" s="7"/>
      <c r="V19" s="7"/>
      <c r="W19" s="7"/>
      <c r="X19" s="7"/>
      <c r="Y19" s="7"/>
      <c r="Z19" s="7"/>
      <c r="AA19" s="7"/>
      <c r="AB19" s="7"/>
      <c r="AC19" s="7"/>
      <c r="AD19" s="14" t="s">
        <v>12</v>
      </c>
      <c r="AE19" s="7"/>
      <c r="AF19" s="6"/>
      <c r="AG19" s="6"/>
      <c r="AH19" s="6"/>
      <c r="AI19" s="6"/>
      <c r="AJ19" s="6"/>
      <c r="AK19" s="6"/>
      <c r="AL19" s="6"/>
      <c r="AM19" s="6"/>
      <c r="AN19" s="18">
        <v>27528</v>
      </c>
      <c r="AO19" s="6" t="s">
        <v>21</v>
      </c>
      <c r="AP19" s="6"/>
      <c r="AQ19" s="6"/>
      <c r="AR19" s="6"/>
      <c r="AS19" s="6"/>
    </row>
    <row r="20" spans="1:45" ht="15.75" x14ac:dyDescent="0.25">
      <c r="A20" s="26">
        <v>2016</v>
      </c>
      <c r="B20" s="26"/>
      <c r="C20" s="26"/>
      <c r="D20" s="26"/>
      <c r="E20" s="27"/>
      <c r="F20" s="28"/>
      <c r="G20" s="29"/>
      <c r="H20" s="29"/>
      <c r="I20" s="29"/>
      <c r="J20" s="30"/>
      <c r="K20" s="7"/>
      <c r="L20" s="7"/>
      <c r="M20" s="7"/>
      <c r="N20" s="7"/>
      <c r="O20" s="7"/>
      <c r="P20" s="7"/>
      <c r="Q20" s="7"/>
      <c r="R20" s="7"/>
      <c r="S20" s="7"/>
      <c r="T20" s="7"/>
      <c r="U20" s="7"/>
      <c r="V20" s="7"/>
      <c r="W20" s="7"/>
      <c r="X20" s="7"/>
      <c r="Y20" s="7"/>
      <c r="Z20" s="7"/>
      <c r="AA20" s="7"/>
      <c r="AB20" s="7"/>
      <c r="AC20" s="7"/>
      <c r="AD20" s="14" t="s">
        <v>13</v>
      </c>
      <c r="AE20" s="15"/>
      <c r="AF20" s="6"/>
      <c r="AG20" s="6"/>
      <c r="AH20" s="6"/>
      <c r="AI20" s="6"/>
      <c r="AJ20" s="6"/>
      <c r="AK20" s="6"/>
      <c r="AL20" s="6"/>
      <c r="AM20" s="6"/>
      <c r="AN20" s="18">
        <v>550551</v>
      </c>
      <c r="AO20" s="6" t="s">
        <v>21</v>
      </c>
      <c r="AP20" s="6"/>
      <c r="AQ20" s="6"/>
      <c r="AR20" s="6"/>
      <c r="AS20" s="6"/>
    </row>
    <row r="21" spans="1:45" ht="15.75" x14ac:dyDescent="0.25">
      <c r="A21" s="26">
        <v>2017</v>
      </c>
      <c r="B21" s="26"/>
      <c r="C21" s="26"/>
      <c r="D21" s="26"/>
      <c r="E21" s="27"/>
      <c r="F21" s="28"/>
      <c r="G21" s="29"/>
      <c r="H21" s="29"/>
      <c r="I21" s="29"/>
      <c r="J21" s="30"/>
      <c r="K21" s="7"/>
      <c r="L21" s="7"/>
      <c r="M21" s="7"/>
      <c r="N21" s="7"/>
      <c r="O21" s="7"/>
      <c r="P21" s="7"/>
      <c r="Q21" s="7"/>
      <c r="R21" s="7"/>
      <c r="S21" s="7"/>
      <c r="T21" s="7"/>
      <c r="U21" s="7"/>
      <c r="V21" s="7"/>
      <c r="W21" s="7"/>
      <c r="X21" s="7"/>
      <c r="Y21" s="7"/>
      <c r="Z21" s="7"/>
      <c r="AA21" s="7"/>
      <c r="AB21" s="7"/>
      <c r="AC21" s="7"/>
      <c r="AD21" s="7"/>
      <c r="AE21" s="7"/>
      <c r="AF21" s="6"/>
      <c r="AG21" s="6"/>
      <c r="AH21" s="6"/>
      <c r="AI21" s="6"/>
      <c r="AJ21" s="6"/>
      <c r="AK21" s="6"/>
      <c r="AL21" s="6"/>
      <c r="AM21" s="6"/>
      <c r="AN21" s="6"/>
      <c r="AO21" s="6"/>
      <c r="AP21" s="6"/>
      <c r="AQ21" s="6"/>
      <c r="AR21" s="6"/>
      <c r="AS21" s="6"/>
    </row>
    <row r="22" spans="1:45" ht="15.75" x14ac:dyDescent="0.25">
      <c r="A22" s="26">
        <v>2018</v>
      </c>
      <c r="B22" s="26"/>
      <c r="C22" s="26"/>
      <c r="D22" s="26"/>
      <c r="E22" s="27"/>
      <c r="F22" s="28"/>
      <c r="G22" s="29"/>
      <c r="H22" s="29"/>
      <c r="I22" s="29"/>
      <c r="J22" s="30"/>
      <c r="K22" s="7"/>
      <c r="L22" s="7"/>
      <c r="M22" s="7"/>
      <c r="N22" s="7"/>
      <c r="O22" s="7"/>
      <c r="P22" s="7"/>
      <c r="Q22" s="7"/>
      <c r="R22" s="7"/>
      <c r="S22" s="7"/>
      <c r="T22" s="7"/>
      <c r="U22" s="7"/>
      <c r="V22" s="7"/>
      <c r="W22" s="7"/>
      <c r="X22" s="7"/>
      <c r="Y22" s="7"/>
      <c r="Z22" s="7"/>
      <c r="AA22" s="7"/>
      <c r="AB22" s="7"/>
      <c r="AC22" s="7"/>
      <c r="AD22" s="7"/>
      <c r="AE22" s="7"/>
      <c r="AF22" s="6"/>
      <c r="AG22" s="6"/>
      <c r="AH22" s="6"/>
      <c r="AI22" s="6"/>
      <c r="AJ22" s="6"/>
      <c r="AK22" s="6"/>
      <c r="AL22" s="6"/>
      <c r="AM22" s="6"/>
      <c r="AN22" s="6"/>
      <c r="AO22" s="6"/>
      <c r="AP22" s="6"/>
      <c r="AQ22" s="6"/>
      <c r="AR22" s="6"/>
      <c r="AS22" s="6"/>
    </row>
    <row r="23" spans="1:45" ht="15.75" x14ac:dyDescent="0.25">
      <c r="A23" s="26" t="s">
        <v>0</v>
      </c>
      <c r="B23" s="26"/>
      <c r="C23" s="26"/>
      <c r="D23" s="26"/>
      <c r="E23" s="27"/>
      <c r="F23" s="33">
        <f>IF(F20+F21+F22=0,0,AVERAGE(F20:J22))</f>
        <v>0</v>
      </c>
      <c r="G23" s="34"/>
      <c r="H23" s="34"/>
      <c r="I23" s="34"/>
      <c r="J23" s="3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1:45" ht="7.5" customHeight="1" x14ac:dyDescent="0.25">
      <c r="A24" s="6"/>
      <c r="B24" s="8"/>
      <c r="C24" s="8"/>
      <c r="D24" s="9"/>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ht="15.75" x14ac:dyDescent="0.25">
      <c r="A25" s="36" t="s">
        <v>7</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6"/>
      <c r="AG25" s="6"/>
      <c r="AH25" s="6"/>
      <c r="AI25" s="6"/>
      <c r="AJ25" s="6"/>
      <c r="AK25" s="6"/>
      <c r="AL25" s="6"/>
      <c r="AM25" s="6"/>
      <c r="AN25" s="6"/>
      <c r="AO25" s="6"/>
      <c r="AP25" s="6"/>
      <c r="AQ25" s="6"/>
      <c r="AR25" s="6"/>
      <c r="AS25" s="6"/>
    </row>
    <row r="26" spans="1:45" ht="15.75" x14ac:dyDescent="0.25">
      <c r="A26" s="17" t="s">
        <v>11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6"/>
      <c r="AG26" s="6"/>
      <c r="AH26" s="6"/>
      <c r="AI26" s="6"/>
      <c r="AJ26" s="6"/>
      <c r="AK26" s="6"/>
      <c r="AL26" s="6"/>
      <c r="AM26" s="6"/>
      <c r="AN26" s="6"/>
      <c r="AO26" s="6"/>
      <c r="AP26" s="6"/>
      <c r="AQ26" s="6"/>
      <c r="AR26" s="6"/>
      <c r="AS26" s="6"/>
    </row>
    <row r="27" spans="1:45" ht="15.75" x14ac:dyDescent="0.25">
      <c r="A27" s="31" t="s">
        <v>2</v>
      </c>
      <c r="B27" s="31"/>
      <c r="C27" s="31"/>
      <c r="D27" s="31"/>
      <c r="E27" s="31"/>
      <c r="F27" s="32" t="s">
        <v>3</v>
      </c>
      <c r="G27" s="32"/>
      <c r="H27" s="32"/>
      <c r="I27" s="32"/>
      <c r="J27" s="32"/>
      <c r="K27" s="7"/>
      <c r="L27" s="7"/>
      <c r="M27" s="7"/>
      <c r="N27" s="7"/>
      <c r="O27" s="7"/>
      <c r="P27" s="7"/>
      <c r="Q27" s="7"/>
      <c r="R27" s="7"/>
      <c r="S27" s="7"/>
      <c r="T27" s="7"/>
      <c r="U27" s="7"/>
      <c r="V27" s="7"/>
      <c r="W27" s="7"/>
      <c r="X27" s="7"/>
      <c r="Y27" s="7"/>
      <c r="Z27" s="7"/>
      <c r="AA27" s="7"/>
      <c r="AB27" s="7"/>
      <c r="AC27" s="7"/>
      <c r="AD27" s="7"/>
      <c r="AE27" s="7"/>
      <c r="AF27" s="6"/>
      <c r="AG27" s="6"/>
      <c r="AH27" s="6"/>
      <c r="AI27" s="6"/>
      <c r="AJ27" s="6"/>
      <c r="AK27" s="6"/>
      <c r="AL27" s="6"/>
      <c r="AM27" s="6"/>
      <c r="AN27" s="6"/>
      <c r="AO27" s="6"/>
      <c r="AP27" s="6"/>
      <c r="AQ27" s="6"/>
      <c r="AR27" s="6"/>
      <c r="AS27" s="6"/>
    </row>
    <row r="28" spans="1:45" ht="15.75" x14ac:dyDescent="0.25">
      <c r="A28" s="26">
        <v>2016</v>
      </c>
      <c r="B28" s="26"/>
      <c r="C28" s="26"/>
      <c r="D28" s="26"/>
      <c r="E28" s="27"/>
      <c r="F28" s="28"/>
      <c r="G28" s="29"/>
      <c r="H28" s="29"/>
      <c r="I28" s="29"/>
      <c r="J28" s="30"/>
      <c r="K28" s="7"/>
      <c r="L28" s="7"/>
      <c r="M28" s="7"/>
      <c r="N28" s="7"/>
      <c r="O28" s="7"/>
      <c r="P28" s="7"/>
      <c r="Q28" s="7"/>
      <c r="R28" s="7"/>
      <c r="S28" s="7"/>
      <c r="T28" s="7"/>
      <c r="U28" s="7"/>
      <c r="V28" s="7"/>
      <c r="W28" s="7"/>
      <c r="X28" s="7"/>
      <c r="Y28" s="7"/>
      <c r="Z28" s="7"/>
      <c r="AA28" s="7"/>
      <c r="AB28" s="7"/>
      <c r="AC28" s="7"/>
      <c r="AD28" s="7"/>
      <c r="AE28" s="7"/>
      <c r="AF28" s="6"/>
      <c r="AG28" s="6"/>
      <c r="AH28" s="6"/>
      <c r="AI28" s="6"/>
      <c r="AJ28" s="6"/>
      <c r="AK28" s="6"/>
      <c r="AL28" s="6"/>
      <c r="AM28" s="6"/>
      <c r="AN28" s="6"/>
      <c r="AO28" s="6"/>
      <c r="AP28" s="6"/>
      <c r="AQ28" s="6"/>
      <c r="AR28" s="6"/>
      <c r="AS28" s="6"/>
    </row>
    <row r="29" spans="1:45" ht="15.75" x14ac:dyDescent="0.25">
      <c r="A29" s="26">
        <v>2017</v>
      </c>
      <c r="B29" s="26"/>
      <c r="C29" s="26"/>
      <c r="D29" s="26"/>
      <c r="E29" s="27"/>
      <c r="F29" s="28"/>
      <c r="G29" s="29"/>
      <c r="H29" s="29"/>
      <c r="I29" s="29"/>
      <c r="J29" s="30"/>
      <c r="K29" s="7"/>
      <c r="L29" s="7"/>
      <c r="M29" s="7"/>
      <c r="N29" s="7"/>
      <c r="O29" s="7"/>
      <c r="P29" s="7"/>
      <c r="Q29" s="7"/>
      <c r="R29" s="7"/>
      <c r="S29" s="7"/>
      <c r="T29" s="7"/>
      <c r="U29" s="7"/>
      <c r="V29" s="7"/>
      <c r="W29" s="7"/>
      <c r="X29" s="7"/>
      <c r="Y29" s="7"/>
      <c r="Z29" s="7"/>
      <c r="AA29" s="7"/>
      <c r="AB29" s="7"/>
      <c r="AC29" s="7"/>
      <c r="AD29" s="7"/>
      <c r="AE29" s="7"/>
      <c r="AF29" s="6"/>
      <c r="AG29" s="6"/>
      <c r="AH29" s="6"/>
      <c r="AI29" s="6"/>
      <c r="AJ29" s="6"/>
      <c r="AK29" s="6"/>
      <c r="AL29" s="6"/>
      <c r="AM29" s="6"/>
      <c r="AN29" s="6"/>
      <c r="AO29" s="6"/>
      <c r="AP29" s="6"/>
      <c r="AQ29" s="6"/>
      <c r="AR29" s="6"/>
      <c r="AS29" s="6"/>
    </row>
    <row r="30" spans="1:45" ht="15.75" x14ac:dyDescent="0.25">
      <c r="A30" s="26">
        <v>2018</v>
      </c>
      <c r="B30" s="26"/>
      <c r="C30" s="26"/>
      <c r="D30" s="26"/>
      <c r="E30" s="27"/>
      <c r="F30" s="28"/>
      <c r="G30" s="29"/>
      <c r="H30" s="29"/>
      <c r="I30" s="29"/>
      <c r="J30" s="30"/>
      <c r="K30" s="7"/>
      <c r="L30" s="7"/>
      <c r="M30" s="7"/>
      <c r="N30" s="7"/>
      <c r="O30" s="7"/>
      <c r="P30" s="7"/>
      <c r="Q30" s="7"/>
      <c r="R30" s="7"/>
      <c r="S30" s="7"/>
      <c r="T30" s="7"/>
      <c r="U30" s="7"/>
      <c r="V30" s="7"/>
      <c r="W30" s="7"/>
      <c r="X30" s="7"/>
      <c r="Y30" s="7"/>
      <c r="Z30" s="7"/>
      <c r="AA30" s="7"/>
      <c r="AB30" s="7"/>
      <c r="AC30" s="7"/>
      <c r="AD30" s="7"/>
      <c r="AE30" s="7"/>
      <c r="AF30" s="6"/>
      <c r="AG30" s="6"/>
      <c r="AH30" s="6"/>
      <c r="AI30" s="6"/>
      <c r="AJ30" s="6"/>
      <c r="AK30" s="6"/>
      <c r="AL30" s="6"/>
      <c r="AM30" s="6"/>
      <c r="AN30" s="6"/>
      <c r="AO30" s="6"/>
      <c r="AP30" s="6"/>
      <c r="AQ30" s="6"/>
      <c r="AR30" s="6"/>
      <c r="AS30" s="6"/>
    </row>
    <row r="31" spans="1:45" ht="15.75" x14ac:dyDescent="0.25">
      <c r="A31" s="26" t="s">
        <v>0</v>
      </c>
      <c r="B31" s="26"/>
      <c r="C31" s="26"/>
      <c r="D31" s="26"/>
      <c r="E31" s="27"/>
      <c r="F31" s="33">
        <f>IF(F28+F29+F30=0,0,AVERAGE(F28:J30))</f>
        <v>0</v>
      </c>
      <c r="G31" s="34"/>
      <c r="H31" s="34"/>
      <c r="I31" s="34"/>
      <c r="J31" s="3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45" ht="7.5" customHeight="1" x14ac:dyDescent="0.25">
      <c r="A32" s="6"/>
      <c r="B32" s="8"/>
      <c r="C32" s="8"/>
      <c r="D32" s="9"/>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row>
    <row r="33" spans="1:45" ht="15.75" x14ac:dyDescent="0.25">
      <c r="A33" s="22" t="s">
        <v>8</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6"/>
      <c r="AG33" s="6"/>
      <c r="AH33" s="6"/>
      <c r="AI33" s="6"/>
      <c r="AJ33" s="6"/>
      <c r="AK33" s="6"/>
      <c r="AL33" s="6"/>
      <c r="AM33" s="6"/>
      <c r="AN33" s="6"/>
      <c r="AO33" s="6"/>
      <c r="AP33" s="6"/>
      <c r="AQ33" s="6"/>
      <c r="AR33" s="6"/>
      <c r="AS33" s="6"/>
    </row>
    <row r="34" spans="1:45" ht="15.75" x14ac:dyDescent="0.25">
      <c r="A34" s="23">
        <f>F15</f>
        <v>0</v>
      </c>
      <c r="B34" s="24"/>
      <c r="C34" s="24"/>
      <c r="D34" s="24"/>
      <c r="E34" s="25"/>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row>
    <row r="35" spans="1:45" ht="15.75" x14ac:dyDescent="0.25">
      <c r="A35" s="10"/>
      <c r="B35" s="10"/>
      <c r="C35" s="10"/>
      <c r="D35" s="10"/>
      <c r="E35" s="10"/>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row>
    <row r="36" spans="1:45" ht="15.75" x14ac:dyDescent="0.25">
      <c r="A36" s="22" t="s">
        <v>9</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6"/>
      <c r="AG36" s="6"/>
      <c r="AH36" s="6"/>
      <c r="AI36" s="6"/>
      <c r="AJ36" s="6"/>
      <c r="AK36" s="6"/>
      <c r="AL36" s="6"/>
      <c r="AM36" s="6"/>
      <c r="AN36" s="6"/>
      <c r="AO36" s="6"/>
      <c r="AP36" s="6"/>
      <c r="AQ36" s="6"/>
      <c r="AR36" s="6"/>
      <c r="AS36" s="6"/>
    </row>
    <row r="37" spans="1:45" ht="15.75" x14ac:dyDescent="0.25">
      <c r="A37" s="23">
        <f>F23+F31</f>
        <v>0</v>
      </c>
      <c r="B37" s="24"/>
      <c r="C37" s="24"/>
      <c r="D37" s="24"/>
      <c r="E37" s="25"/>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row>
    <row r="38" spans="1:45" ht="15.75" x14ac:dyDescent="0.25">
      <c r="A38" s="6"/>
      <c r="B38" s="8"/>
      <c r="C38" s="8"/>
      <c r="D38" s="9"/>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ht="15.75" x14ac:dyDescent="0.25">
      <c r="A39" s="11" t="s">
        <v>19</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6"/>
      <c r="AG39" s="6"/>
      <c r="AH39" s="6"/>
      <c r="AI39" s="6"/>
      <c r="AJ39" s="6"/>
      <c r="AK39" s="6"/>
      <c r="AL39" s="6"/>
      <c r="AM39" s="6"/>
      <c r="AN39" s="6"/>
      <c r="AO39" s="6"/>
      <c r="AP39" s="6"/>
      <c r="AQ39" s="6"/>
      <c r="AR39" s="6"/>
      <c r="AS39" s="6"/>
    </row>
    <row r="40" spans="1:45" ht="15.75" x14ac:dyDescent="0.25">
      <c r="A40" s="6" t="str">
        <f>IF(A34=0,"Please enter data", IF(A34&lt;AN19,"Yes","No"))</f>
        <v>Please enter data</v>
      </c>
      <c r="B40" s="8"/>
      <c r="C40" s="8"/>
      <c r="D40" s="8"/>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row>
    <row r="41" spans="1:45" ht="15.75" x14ac:dyDescent="0.25">
      <c r="A41" s="8"/>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row>
    <row r="42" spans="1:45" ht="15.75" x14ac:dyDescent="0.25">
      <c r="A42" s="13" t="s">
        <v>20</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row>
    <row r="43" spans="1:45" ht="15.75" x14ac:dyDescent="0.25">
      <c r="A43" s="6" t="str">
        <f>IF(A34=0,"Please enter data",IF(A40="Yes","It does not matter because your covered produce sales is less than $25,000 adjusted for inflation",IF(F23+F31&lt;=AN20,"Yes","No")))</f>
        <v>Please enter data</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row>
    <row r="44" spans="1:45" ht="15.75" x14ac:dyDescent="0.25">
      <c r="A44" s="8"/>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row>
    <row r="45" spans="1:45" ht="15.75" x14ac:dyDescent="0.25">
      <c r="A45" s="13" t="s">
        <v>14</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row>
    <row r="46" spans="1:45" ht="15.75" x14ac:dyDescent="0.25">
      <c r="A46" s="21" t="str">
        <f>IF(A34=0,"Please enter data",IF(A40="Yes", "It does not matter because your covered produce sales is less than $25,000 adjusted for inflation", IF(A43="Yes",IF(F23&gt;F31,"Yes","No"),"It does not matter because you sell more than $500,000 adjusted for inflation")))</f>
        <v>Please enter data</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6"/>
    </row>
    <row r="47" spans="1:45" ht="15.75" x14ac:dyDescent="0.25">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1:45" ht="15.75" x14ac:dyDescent="0.25">
      <c r="A48" s="13" t="s">
        <v>15</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ht="30" customHeight="1" x14ac:dyDescent="0.25">
      <c r="A49" s="20" t="str">
        <f>IF(A34=0,"Please enter data",IF(A40="Yes","Yes. Your farm is exempt because your covered produce sales is less than $25,000 adjusted for inflation",IF(A43="Yes",IF(A46="Yes","Yes. You meet the criteria for a qualified exemption because you sell less than $500,000, adjusted for inflation, and also sells more than 50% to qualified end-users","No. You don't qualify because you do not sell more than 50% to qualified end-users "),"No. You don't qualify because you sell more than $500,000, adjusted for inflation")))</f>
        <v>Please enter data</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6"/>
    </row>
  </sheetData>
  <sheetProtection sheet="1" objects="1" scenarios="1" selectLockedCells="1"/>
  <mergeCells count="42">
    <mergeCell ref="A28:E28"/>
    <mergeCell ref="F28:J28"/>
    <mergeCell ref="A29:E29"/>
    <mergeCell ref="F29:J29"/>
    <mergeCell ref="A9:AE9"/>
    <mergeCell ref="F15:J15"/>
    <mergeCell ref="A17:AE17"/>
    <mergeCell ref="F23:J23"/>
    <mergeCell ref="A25:AE25"/>
    <mergeCell ref="F14:J14"/>
    <mergeCell ref="A49:AR49"/>
    <mergeCell ref="F11:J11"/>
    <mergeCell ref="F12:J12"/>
    <mergeCell ref="F13:J13"/>
    <mergeCell ref="F31:J31"/>
    <mergeCell ref="A15:E15"/>
    <mergeCell ref="A11:E11"/>
    <mergeCell ref="A19:E19"/>
    <mergeCell ref="F19:J19"/>
    <mergeCell ref="A20:E20"/>
    <mergeCell ref="F20:J20"/>
    <mergeCell ref="A21:E21"/>
    <mergeCell ref="F21:J21"/>
    <mergeCell ref="A22:E22"/>
    <mergeCell ref="A30:E30"/>
    <mergeCell ref="F30:J30"/>
    <mergeCell ref="A3:AS3"/>
    <mergeCell ref="A5:AS5"/>
    <mergeCell ref="A46:AR46"/>
    <mergeCell ref="A36:AE36"/>
    <mergeCell ref="A37:E37"/>
    <mergeCell ref="A12:E12"/>
    <mergeCell ref="A13:E13"/>
    <mergeCell ref="A14:E14"/>
    <mergeCell ref="F22:J22"/>
    <mergeCell ref="A23:E23"/>
    <mergeCell ref="A33:AE33"/>
    <mergeCell ref="A34:E34"/>
    <mergeCell ref="A7:AS7"/>
    <mergeCell ref="A31:E31"/>
    <mergeCell ref="A27:E27"/>
    <mergeCell ref="F27:J27"/>
  </mergeCells>
  <conditionalFormatting sqref="H16 H34:H35 H31:H32 H23:H24 A49 H38">
    <cfRule type="containsText" dxfId="3" priority="3" operator="containsText" text="No">
      <formula>NOT(ISERROR(SEARCH("No",A16)))</formula>
    </cfRule>
    <cfRule type="containsText" dxfId="2" priority="4" operator="containsText" text="Yes">
      <formula>NOT(ISERROR(SEARCH("Yes",A16)))</formula>
    </cfRule>
  </conditionalFormatting>
  <conditionalFormatting sqref="H37">
    <cfRule type="containsText" dxfId="1" priority="1" operator="containsText" text="No">
      <formula>NOT(ISERROR(SEARCH("No",H37)))</formula>
    </cfRule>
    <cfRule type="containsText" dxfId="0" priority="2" operator="containsText" text="Yes">
      <formula>NOT(ISERROR(SEARCH("Yes",H37)))</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Year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Robson Machado</dc:creator>
  <cp:lastModifiedBy>Robson Machado</cp:lastModifiedBy>
  <dcterms:created xsi:type="dcterms:W3CDTF">2018-04-03T15:01:00Z</dcterms:created>
  <dcterms:modified xsi:type="dcterms:W3CDTF">2019-06-04T15:26:49Z</dcterms:modified>
</cp:coreProperties>
</file>